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1"/>
  </bookViews>
  <sheets>
    <sheet name="раздел 5" sheetId="1" state="hidden" r:id="rId1"/>
    <sheet name="раздел 3" sheetId="2" r:id="rId2"/>
  </sheets>
  <definedNames>
    <definedName name="_xlnm.Print_Area" localSheetId="1">'раздел 3'!$A$1:$G$37</definedName>
  </definedNames>
  <calcPr fullCalcOnLoad="1"/>
</workbook>
</file>

<file path=xl/sharedStrings.xml><?xml version="1.0" encoding="utf-8"?>
<sst xmlns="http://schemas.openxmlformats.org/spreadsheetml/2006/main" count="119" uniqueCount="73">
  <si>
    <t>Код строки</t>
  </si>
  <si>
    <t>на</t>
  </si>
  <si>
    <t xml:space="preserve">V. Сведения о вносимых изменениях № </t>
  </si>
  <si>
    <t>по виду поступлений</t>
  </si>
  <si>
    <t>Муниципальное задание</t>
  </si>
  <si>
    <t>(субсидии на финансовое обеспечение выполнения государственного задания, субсидии, субдидии на иные цели, субсидии на осуществление капитальных вложений,поступления от оказания услуг (выполнения работ) на платной основе и от иной приносящей доход деятельности)</t>
  </si>
  <si>
    <t>2018г.</t>
  </si>
  <si>
    <t>(дата вносимых изменений)</t>
  </si>
  <si>
    <t>Наименование показателя***</t>
  </si>
  <si>
    <t>Код по бюджетной классификации Российской Федерации</t>
  </si>
  <si>
    <t>Сумма изменений (+; -), руб.</t>
  </si>
  <si>
    <t>Обоснования и расчеты по вносимым изменениям</t>
  </si>
  <si>
    <t>*** Указываются только те показатели, по которым вносятся изменения.</t>
  </si>
  <si>
    <t>     </t>
  </si>
  <si>
    <t>Планируемый остаток средств на начало планируемого финансового года</t>
  </si>
  <si>
    <t>X</t>
  </si>
  <si>
    <t>Поступления всего</t>
  </si>
  <si>
    <t>в том числе:</t>
  </si>
  <si>
    <t>финансирование</t>
  </si>
  <si>
    <t>Выплаты всего:</t>
  </si>
  <si>
    <t>прочие работы, услуги</t>
  </si>
  <si>
    <t>увеличение стоимости материальных запасов</t>
  </si>
  <si>
    <t>уплата иных платежей</t>
  </si>
  <si>
    <t>налог на имущество и земельный налог</t>
  </si>
  <si>
    <t>фонд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</si>
  <si>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</si>
  <si>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арендная плата за пользование имуществом</t>
  </si>
  <si>
    <t>работы, услуги по содержанию имущества</t>
  </si>
  <si>
    <t>увеличение стоимости основных средств</t>
  </si>
  <si>
    <t>Источники финансирования дефицита средств учреждения всего:</t>
  </si>
  <si>
    <t>Планируемый остаток средств на конец планируемого финансового года</t>
  </si>
  <si>
    <t>из них:</t>
  </si>
  <si>
    <t>На 29.12.2018г.</t>
  </si>
  <si>
    <t>Наименование показателя*</t>
  </si>
  <si>
    <r>
      <rPr>
        <sz val="11"/>
        <rFont val="Times New Roman"/>
        <family val="1"/>
      </rPr>
      <t xml:space="preserve"> Код по бюджетной  класси</t>
    </r>
    <r>
      <rPr>
        <sz val="12"/>
        <rFont val="Times New Roman"/>
        <family val="1"/>
      </rPr>
      <t>фикации Российской Федерации</t>
    </r>
  </si>
  <si>
    <t>Поступления от оказания услуг (выполнения работ) на платной основе и от иной приносящей доход деятельности</t>
  </si>
  <si>
    <t>районный бюджет</t>
  </si>
  <si>
    <t>Всего</t>
  </si>
  <si>
    <t>Из них гранты</t>
  </si>
  <si>
    <t xml:space="preserve">Остаток средств на начало года </t>
  </si>
  <si>
    <t>001</t>
  </si>
  <si>
    <t xml:space="preserve">X </t>
  </si>
  <si>
    <t xml:space="preserve">Поступления от доходов**, всего: </t>
  </si>
  <si>
    <t>004</t>
  </si>
  <si>
    <t>из них</t>
  </si>
  <si>
    <t>от оказания услуг (выполнения работ) на платной основе</t>
  </si>
  <si>
    <t>007</t>
  </si>
  <si>
    <t>прочие поступления</t>
  </si>
  <si>
    <t>017</t>
  </si>
  <si>
    <t xml:space="preserve">Выплаты по расходам, всего: </t>
  </si>
  <si>
    <t>018</t>
  </si>
  <si>
    <t>выплаты персоналу</t>
  </si>
  <si>
    <t>019</t>
  </si>
  <si>
    <t>020</t>
  </si>
  <si>
    <t>педагогических работников</t>
  </si>
  <si>
    <t>021</t>
  </si>
  <si>
    <t>025</t>
  </si>
  <si>
    <t>уплата налогов, сборов и иных платежей</t>
  </si>
  <si>
    <t>030</t>
  </si>
  <si>
    <t>033</t>
  </si>
  <si>
    <t>закупка товаров, работ, услуг</t>
  </si>
  <si>
    <t>036</t>
  </si>
  <si>
    <t>прочая закупка товаров, работ и услуг для обеспечения государственных (муниципальных) нужд</t>
  </si>
  <si>
    <t>038</t>
  </si>
  <si>
    <t>043</t>
  </si>
  <si>
    <t>044</t>
  </si>
  <si>
    <t>прочие расходы</t>
  </si>
  <si>
    <t>045</t>
  </si>
  <si>
    <t>046</t>
  </si>
  <si>
    <t>047</t>
  </si>
  <si>
    <t xml:space="preserve">Остаток средств на конец года </t>
  </si>
  <si>
    <t>048</t>
  </si>
  <si>
    <t xml:space="preserve">. Показатели по поступлениям и выплатам  средств учреждения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</si>
</sst>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"/>
    <numFmt numFmtId="165" formatCode="_-* #,##0.00_р_._-;\-* #,##0.00_р_._-;_-* \-??_р_._-;_-@_-"/>
    <numFmt numFmtId="166" formatCode="dd/mm/yy"/>
  </numFmts>
  <fonts count="46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8.5"/>
      <name val="Times New Roman"/>
      <family val="1"/>
    </font>
    <font>
      <sz val="8.5"/>
      <name val="Arial"/>
      <family val="0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 wrapText="1"/>
    </xf>
    <xf numFmtId="0" fontId="0" fillId="0" borderId="16" xfId="0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4" fontId="6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3" fillId="0" borderId="0" xfId="42" applyNumberFormat="1" applyFont="1" applyFill="1" applyBorder="1" applyAlignment="1" applyProtection="1">
      <alignment horizontal="center" wrapText="1"/>
      <protection/>
    </xf>
    <xf numFmtId="0" fontId="2" fillId="0" borderId="0" xfId="0" applyFont="1" applyBorder="1" applyAlignment="1">
      <alignment horizontal="right" wrapText="1"/>
    </xf>
    <xf numFmtId="16" fontId="2" fillId="0" borderId="11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7" fillId="0" borderId="17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6" fillId="0" borderId="10" xfId="0" applyFont="1" applyBorder="1" applyAlignment="1">
      <alignment horizontal="justify" wrapText="1"/>
    </xf>
    <xf numFmtId="0" fontId="9" fillId="0" borderId="10" xfId="0" applyFont="1" applyBorder="1" applyAlignment="1">
      <alignment horizontal="justify" wrapText="1"/>
    </xf>
    <xf numFmtId="0" fontId="6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F4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udget.1gl.ru/#/document/99/901714433/XA00MCA2NP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F28" sqref="F28"/>
    </sheetView>
  </sheetViews>
  <sheetFormatPr defaultColWidth="8.875" defaultRowHeight="12.75"/>
  <cols>
    <col min="1" max="1" width="16.75390625" style="0" customWidth="1"/>
    <col min="2" max="3" width="8.875" style="0" customWidth="1"/>
    <col min="4" max="4" width="12.75390625" style="0" customWidth="1"/>
    <col min="5" max="5" width="18.875" style="0" customWidth="1"/>
    <col min="6" max="6" width="23.125" style="0" customWidth="1"/>
  </cols>
  <sheetData>
    <row r="1" spans="1:6" ht="18.75">
      <c r="A1" s="48" t="s">
        <v>2</v>
      </c>
      <c r="B1" s="48"/>
      <c r="C1" s="48"/>
      <c r="D1" s="48"/>
      <c r="E1" s="48"/>
      <c r="F1" s="48"/>
    </row>
    <row r="2" spans="1:6" ht="31.5" customHeight="1">
      <c r="A2" s="5" t="s">
        <v>3</v>
      </c>
      <c r="B2" s="45" t="s">
        <v>4</v>
      </c>
      <c r="C2" s="45"/>
      <c r="D2" s="45"/>
      <c r="E2" s="45"/>
      <c r="F2" s="45"/>
    </row>
    <row r="3" spans="1:6" ht="32.25" customHeight="1">
      <c r="A3" s="3"/>
      <c r="B3" s="49" t="s">
        <v>5</v>
      </c>
      <c r="C3" s="49"/>
      <c r="D3" s="49"/>
      <c r="E3" s="49"/>
      <c r="F3" s="49"/>
    </row>
    <row r="4" spans="1:6" s="6" customFormat="1" ht="20.25" customHeight="1">
      <c r="A4" s="44"/>
      <c r="B4" s="44"/>
      <c r="C4" s="44"/>
      <c r="D4" s="44"/>
      <c r="E4" s="44"/>
      <c r="F4" s="44"/>
    </row>
    <row r="5" spans="1:6" ht="15.75" customHeight="1">
      <c r="A5" s="50" t="s">
        <v>1</v>
      </c>
      <c r="B5" s="50"/>
      <c r="C5" s="51">
        <v>43210</v>
      </c>
      <c r="D5" s="51"/>
      <c r="E5" s="7" t="s">
        <v>6</v>
      </c>
      <c r="F5" s="2"/>
    </row>
    <row r="6" spans="1:6" ht="15.75" customHeight="1">
      <c r="A6" s="44"/>
      <c r="B6" s="44"/>
      <c r="C6" s="46" t="s">
        <v>7</v>
      </c>
      <c r="D6" s="46"/>
      <c r="E6" s="46"/>
      <c r="F6" s="3"/>
    </row>
    <row r="7" spans="1:6" ht="14.25" customHeight="1">
      <c r="A7" s="42" t="s">
        <v>8</v>
      </c>
      <c r="B7" s="42"/>
      <c r="C7" s="42"/>
      <c r="D7" s="1" t="s">
        <v>9</v>
      </c>
      <c r="E7" s="1" t="s">
        <v>10</v>
      </c>
      <c r="F7" s="1" t="s">
        <v>11</v>
      </c>
    </row>
    <row r="8" spans="1:6" ht="15.75" customHeight="1">
      <c r="A8" s="52">
        <v>1</v>
      </c>
      <c r="B8" s="52"/>
      <c r="C8" s="52"/>
      <c r="D8" s="1">
        <v>2</v>
      </c>
      <c r="E8" s="1">
        <v>3</v>
      </c>
      <c r="F8" s="8">
        <v>4</v>
      </c>
    </row>
    <row r="9" spans="1:6" ht="62.25" customHeight="1">
      <c r="A9" s="53"/>
      <c r="B9" s="53"/>
      <c r="C9" s="53"/>
      <c r="D9" s="9"/>
      <c r="E9" s="10"/>
      <c r="F9" s="11"/>
    </row>
    <row r="10" spans="1:6" ht="12.75" customHeight="1">
      <c r="A10" s="54" t="s">
        <v>12</v>
      </c>
      <c r="B10" s="54"/>
      <c r="C10" s="54"/>
      <c r="D10" s="54"/>
      <c r="E10" s="54"/>
      <c r="F10" s="54"/>
    </row>
    <row r="11" spans="1:6" ht="12.75" customHeight="1">
      <c r="A11" s="55" t="s">
        <v>13</v>
      </c>
      <c r="B11" s="55"/>
      <c r="C11" s="55"/>
      <c r="D11" s="55"/>
      <c r="E11" s="55"/>
      <c r="F11" s="55"/>
    </row>
    <row r="12" spans="1:6" ht="15.75" customHeight="1">
      <c r="A12" s="43" t="s">
        <v>14</v>
      </c>
      <c r="B12" s="43"/>
      <c r="C12" s="43"/>
      <c r="D12" s="1" t="s">
        <v>15</v>
      </c>
      <c r="E12" s="4">
        <v>0</v>
      </c>
      <c r="F12" s="4"/>
    </row>
    <row r="13" spans="1:6" ht="50.25" customHeight="1">
      <c r="A13" s="56" t="s">
        <v>16</v>
      </c>
      <c r="B13" s="56"/>
      <c r="C13" s="56"/>
      <c r="D13" s="12" t="s">
        <v>15</v>
      </c>
      <c r="E13" s="13"/>
      <c r="F13" s="12"/>
    </row>
    <row r="14" spans="1:6" ht="18" customHeight="1">
      <c r="A14" s="43" t="s">
        <v>17</v>
      </c>
      <c r="B14" s="43"/>
      <c r="C14" s="43"/>
      <c r="D14" s="1" t="s">
        <v>15</v>
      </c>
      <c r="E14" s="1"/>
      <c r="F14" s="1" t="s">
        <v>15</v>
      </c>
    </row>
    <row r="15" spans="1:6" ht="16.5" customHeight="1">
      <c r="A15" s="43" t="s">
        <v>18</v>
      </c>
      <c r="B15" s="43"/>
      <c r="C15" s="43"/>
      <c r="D15" s="1">
        <v>130</v>
      </c>
      <c r="E15" s="14"/>
      <c r="F15" s="15"/>
    </row>
    <row r="16" spans="1:6" ht="15.75" customHeight="1">
      <c r="A16" s="56" t="s">
        <v>19</v>
      </c>
      <c r="B16" s="56"/>
      <c r="C16" s="56"/>
      <c r="D16" s="16"/>
      <c r="E16" s="13"/>
      <c r="F16" s="12"/>
    </row>
    <row r="17" spans="1:6" ht="20.25" customHeight="1">
      <c r="A17" s="43" t="s">
        <v>17</v>
      </c>
      <c r="B17" s="43"/>
      <c r="C17" s="43"/>
      <c r="D17" s="1" t="s">
        <v>15</v>
      </c>
      <c r="E17" s="1"/>
      <c r="F17" s="1" t="s">
        <v>15</v>
      </c>
    </row>
    <row r="18" spans="1:6" ht="27" customHeight="1">
      <c r="A18" s="43" t="s">
        <v>20</v>
      </c>
      <c r="B18" s="43"/>
      <c r="C18" s="43"/>
      <c r="D18" s="1">
        <v>244</v>
      </c>
      <c r="E18" s="17"/>
      <c r="F18" s="1"/>
    </row>
    <row r="19" spans="1:6" ht="30.75" customHeight="1">
      <c r="A19" s="43" t="s">
        <v>21</v>
      </c>
      <c r="B19" s="43"/>
      <c r="C19" s="43"/>
      <c r="D19" s="1">
        <v>244</v>
      </c>
      <c r="E19" s="17"/>
      <c r="F19" s="1"/>
    </row>
    <row r="20" spans="1:6" ht="27.75" customHeight="1">
      <c r="A20" s="43" t="s">
        <v>22</v>
      </c>
      <c r="B20" s="43"/>
      <c r="C20" s="43"/>
      <c r="D20" s="1">
        <v>853</v>
      </c>
      <c r="E20" s="17"/>
      <c r="F20" s="1"/>
    </row>
    <row r="21" spans="1:6" ht="37.5" customHeight="1">
      <c r="A21" s="43" t="s">
        <v>23</v>
      </c>
      <c r="B21" s="43"/>
      <c r="C21" s="43"/>
      <c r="D21" s="1">
        <v>851</v>
      </c>
      <c r="E21" s="17"/>
      <c r="F21" s="1"/>
    </row>
    <row r="22" spans="1:6" ht="15.75" customHeight="1" hidden="1">
      <c r="A22" s="43"/>
      <c r="B22" s="43"/>
      <c r="C22" s="43"/>
      <c r="D22" s="1"/>
      <c r="E22" s="17"/>
      <c r="F22" s="1"/>
    </row>
    <row r="23" spans="1:6" ht="15.75" hidden="1">
      <c r="A23" s="43"/>
      <c r="B23" s="43"/>
      <c r="C23" s="43"/>
      <c r="D23" s="1"/>
      <c r="E23" s="17"/>
      <c r="F23" s="1"/>
    </row>
    <row r="24" spans="1:6" ht="15.75" hidden="1">
      <c r="A24" s="43"/>
      <c r="B24" s="43"/>
      <c r="C24" s="43"/>
      <c r="D24" s="1"/>
      <c r="E24" s="17"/>
      <c r="F24" s="1"/>
    </row>
    <row r="25" spans="1:6" ht="15.75" hidden="1">
      <c r="A25" s="43"/>
      <c r="B25" s="43"/>
      <c r="C25" s="43"/>
      <c r="D25" s="1"/>
      <c r="E25" s="17"/>
      <c r="F25" s="1"/>
    </row>
    <row r="26" spans="1:6" ht="15.75" hidden="1">
      <c r="A26" s="43"/>
      <c r="B26" s="43"/>
      <c r="C26" s="43"/>
      <c r="D26" s="4"/>
      <c r="E26" s="17"/>
      <c r="F26" s="1"/>
    </row>
    <row r="27" spans="1:6" ht="34.5" customHeight="1">
      <c r="A27" s="43" t="s">
        <v>24</v>
      </c>
      <c r="B27" s="43"/>
      <c r="C27" s="43"/>
      <c r="D27" s="1">
        <v>111</v>
      </c>
      <c r="E27" s="17"/>
      <c r="F27" s="1"/>
    </row>
    <row r="28" spans="1:6" ht="52.5" customHeight="1">
      <c r="A28" s="57" t="s">
        <v>25</v>
      </c>
      <c r="B28" s="57"/>
      <c r="C28" s="57"/>
      <c r="D28" s="1">
        <v>119</v>
      </c>
      <c r="E28" s="17"/>
      <c r="F28" s="1"/>
    </row>
    <row r="29" spans="1:6" ht="38.25" customHeight="1">
      <c r="A29" s="47" t="s">
        <v>26</v>
      </c>
      <c r="B29" s="47"/>
      <c r="C29" s="47"/>
      <c r="D29" s="1">
        <v>244</v>
      </c>
      <c r="E29" s="17"/>
      <c r="F29" s="1"/>
    </row>
    <row r="30" spans="1:6" ht="30" customHeight="1">
      <c r="A30" s="47" t="s">
        <v>27</v>
      </c>
      <c r="B30" s="47"/>
      <c r="C30" s="47"/>
      <c r="D30" s="1">
        <v>244</v>
      </c>
      <c r="E30" s="17"/>
      <c r="F30" s="1"/>
    </row>
    <row r="31" spans="1:6" ht="30.75" customHeight="1">
      <c r="A31" s="47" t="s">
        <v>20</v>
      </c>
      <c r="B31" s="47"/>
      <c r="C31" s="47"/>
      <c r="D31" s="1">
        <v>244</v>
      </c>
      <c r="E31" s="17"/>
      <c r="F31" s="1"/>
    </row>
    <row r="32" spans="1:6" ht="36.75" customHeight="1">
      <c r="A32" s="47" t="s">
        <v>23</v>
      </c>
      <c r="B32" s="47"/>
      <c r="C32" s="47"/>
      <c r="D32" s="1">
        <v>851</v>
      </c>
      <c r="E32" s="17"/>
      <c r="F32" s="1"/>
    </row>
    <row r="33" spans="1:6" ht="40.5" customHeight="1">
      <c r="A33" s="42" t="s">
        <v>28</v>
      </c>
      <c r="B33" s="42"/>
      <c r="C33" s="42"/>
      <c r="D33" s="1">
        <v>244</v>
      </c>
      <c r="E33" s="17"/>
      <c r="F33" s="1"/>
    </row>
    <row r="34" spans="1:6" ht="33" customHeight="1">
      <c r="A34" s="43" t="s">
        <v>21</v>
      </c>
      <c r="B34" s="43"/>
      <c r="C34" s="43"/>
      <c r="D34" s="1">
        <v>244</v>
      </c>
      <c r="E34" s="17"/>
      <c r="F34" s="1"/>
    </row>
    <row r="35" spans="1:6" ht="15.75" customHeight="1">
      <c r="A35" s="43" t="s">
        <v>29</v>
      </c>
      <c r="B35" s="43"/>
      <c r="C35" s="43"/>
      <c r="D35" s="1" t="s">
        <v>15</v>
      </c>
      <c r="E35" s="4"/>
      <c r="F35" s="4"/>
    </row>
    <row r="36" spans="1:6" ht="15.75" customHeight="1">
      <c r="A36" s="43" t="s">
        <v>17</v>
      </c>
      <c r="B36" s="43"/>
      <c r="C36" s="43"/>
      <c r="D36" s="1" t="s">
        <v>15</v>
      </c>
      <c r="E36" s="1" t="s">
        <v>15</v>
      </c>
      <c r="F36" s="1" t="s">
        <v>15</v>
      </c>
    </row>
    <row r="37" spans="1:6" ht="9" customHeight="1">
      <c r="A37" s="43"/>
      <c r="B37" s="43"/>
      <c r="C37" s="43"/>
      <c r="D37" s="4"/>
      <c r="E37" s="4"/>
      <c r="F37" s="4"/>
    </row>
    <row r="38" spans="1:6" ht="44.25" customHeight="1">
      <c r="A38" s="43" t="s">
        <v>30</v>
      </c>
      <c r="B38" s="43"/>
      <c r="C38" s="43"/>
      <c r="D38" s="1" t="s">
        <v>15</v>
      </c>
      <c r="E38" s="4">
        <v>0</v>
      </c>
      <c r="F38" s="4"/>
    </row>
    <row r="39" spans="1:6" ht="15.75" customHeight="1" hidden="1">
      <c r="A39" s="43"/>
      <c r="B39" s="43"/>
      <c r="C39" s="43"/>
      <c r="D39" s="1"/>
      <c r="E39" s="1"/>
      <c r="F39" s="1"/>
    </row>
    <row r="40" spans="1:6" ht="15.75" customHeight="1" hidden="1">
      <c r="A40" s="43"/>
      <c r="B40" s="43"/>
      <c r="C40" s="43"/>
      <c r="D40" s="1"/>
      <c r="E40" s="1"/>
      <c r="F40" s="1"/>
    </row>
    <row r="41" spans="1:6" ht="15.75" customHeight="1" hidden="1">
      <c r="A41" s="43"/>
      <c r="B41" s="43"/>
      <c r="C41" s="43"/>
      <c r="D41" s="1"/>
      <c r="E41" s="1"/>
      <c r="F41" s="1"/>
    </row>
    <row r="42" spans="1:6" ht="15.75" hidden="1">
      <c r="A42" s="43"/>
      <c r="B42" s="43"/>
      <c r="C42" s="43"/>
      <c r="D42" s="4"/>
      <c r="E42" s="4"/>
      <c r="F42" s="4"/>
    </row>
    <row r="43" spans="1:6" ht="51" customHeight="1" hidden="1">
      <c r="A43" s="43" t="s">
        <v>29</v>
      </c>
      <c r="B43" s="43"/>
      <c r="C43" s="43"/>
      <c r="D43" s="1" t="s">
        <v>15</v>
      </c>
      <c r="E43" s="4"/>
      <c r="F43" s="4"/>
    </row>
    <row r="44" spans="1:6" ht="15.75" customHeight="1" hidden="1">
      <c r="A44" s="43" t="s">
        <v>17</v>
      </c>
      <c r="B44" s="43"/>
      <c r="C44" s="43"/>
      <c r="D44" s="1" t="s">
        <v>15</v>
      </c>
      <c r="E44" s="1" t="s">
        <v>15</v>
      </c>
      <c r="F44" s="1" t="s">
        <v>15</v>
      </c>
    </row>
    <row r="45" spans="1:6" ht="15.75" hidden="1">
      <c r="A45" s="43"/>
      <c r="B45" s="43"/>
      <c r="C45" s="43"/>
      <c r="D45" s="4"/>
      <c r="E45" s="4"/>
      <c r="F45" s="4"/>
    </row>
    <row r="46" spans="1:6" ht="44.25" customHeight="1" hidden="1">
      <c r="A46" s="43" t="s">
        <v>30</v>
      </c>
      <c r="B46" s="43"/>
      <c r="C46" s="43"/>
      <c r="D46" s="1" t="s">
        <v>15</v>
      </c>
      <c r="E46" s="4"/>
      <c r="F46" s="4"/>
    </row>
  </sheetData>
  <sheetProtection selectLockedCells="1" selectUnlockedCells="1"/>
  <mergeCells count="48">
    <mergeCell ref="A41:C41"/>
    <mergeCell ref="A42:C42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9:C29"/>
    <mergeCell ref="A30:C30"/>
    <mergeCell ref="A31:C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11:F11"/>
    <mergeCell ref="A12:C12"/>
    <mergeCell ref="A13:C13"/>
    <mergeCell ref="A14:C14"/>
    <mergeCell ref="A15:C15"/>
    <mergeCell ref="A16:C16"/>
    <mergeCell ref="A6:B6"/>
    <mergeCell ref="C6:E6"/>
    <mergeCell ref="A7:C7"/>
    <mergeCell ref="A8:C8"/>
    <mergeCell ref="A9:C9"/>
    <mergeCell ref="A10:F10"/>
    <mergeCell ref="A1:F1"/>
    <mergeCell ref="B2:F2"/>
    <mergeCell ref="B3:F3"/>
    <mergeCell ref="A4:F4"/>
    <mergeCell ref="A5:B5"/>
    <mergeCell ref="C5:D5"/>
  </mergeCells>
  <hyperlinks>
    <hyperlink ref="B3" r:id="rId1" display="(субсидии на финансовое обеспечение выполнения государственного задания, субсидии, субдидии на иные цели, субсидии на осуществление капитальных вложений,поступления от оказания услуг (выполнения работ) на платной основе и от иной приносящей доход деятельн"/>
  </hyperlinks>
  <printOptions/>
  <pageMargins left="1.18125" right="0.39375" top="0.7875" bottom="0.7875" header="0.5118055555555555" footer="0.5118055555555555"/>
  <pageSetup horizontalDpi="300" verticalDpi="3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80" zoomScaleNormal="80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:G2"/>
    </sheetView>
  </sheetViews>
  <sheetFormatPr defaultColWidth="9.00390625" defaultRowHeight="12.75"/>
  <cols>
    <col min="1" max="1" width="33.875" style="18" customWidth="1"/>
    <col min="2" max="2" width="6.625" style="19" customWidth="1"/>
    <col min="3" max="3" width="6.125" style="18" customWidth="1"/>
    <col min="4" max="4" width="5.875" style="18" customWidth="1"/>
    <col min="5" max="5" width="10.875" style="18" hidden="1" customWidth="1"/>
    <col min="6" max="7" width="17.25390625" style="18" customWidth="1"/>
    <col min="8" max="10" width="9.00390625" style="20" customWidth="1"/>
    <col min="11" max="11" width="12.25390625" style="20" customWidth="1"/>
    <col min="12" max="16384" width="9.00390625" style="20" customWidth="1"/>
  </cols>
  <sheetData>
    <row r="1" spans="1:7" ht="52.5" customHeight="1">
      <c r="A1" s="58" t="s">
        <v>72</v>
      </c>
      <c r="B1" s="58"/>
      <c r="C1" s="58"/>
      <c r="D1" s="58"/>
      <c r="E1" s="58"/>
      <c r="F1" s="58"/>
      <c r="G1" s="58"/>
    </row>
    <row r="2" spans="1:7" ht="15.75" customHeight="1">
      <c r="A2" s="59" t="s">
        <v>32</v>
      </c>
      <c r="B2" s="59"/>
      <c r="C2" s="59"/>
      <c r="D2" s="59"/>
      <c r="E2" s="59"/>
      <c r="F2" s="59"/>
      <c r="G2" s="59"/>
    </row>
    <row r="3" spans="1:7" ht="15.75" customHeight="1">
      <c r="A3" s="21"/>
      <c r="B3" s="22"/>
      <c r="C3" s="60"/>
      <c r="D3" s="60"/>
      <c r="E3" s="21"/>
      <c r="F3" s="21"/>
      <c r="G3" s="21"/>
    </row>
    <row r="4" spans="1:7" ht="15.75" customHeight="1">
      <c r="A4" s="61" t="s">
        <v>33</v>
      </c>
      <c r="B4" s="62" t="s">
        <v>0</v>
      </c>
      <c r="C4" s="61" t="s">
        <v>34</v>
      </c>
      <c r="D4" s="61"/>
      <c r="E4" s="61"/>
      <c r="F4" s="61"/>
      <c r="G4" s="61"/>
    </row>
    <row r="5" spans="1:7" ht="16.5" customHeight="1">
      <c r="A5" s="61"/>
      <c r="B5" s="62"/>
      <c r="C5" s="61"/>
      <c r="D5" s="61"/>
      <c r="E5" s="61"/>
      <c r="F5" s="61"/>
      <c r="G5" s="61"/>
    </row>
    <row r="6" spans="1:7" ht="59.25" customHeight="1">
      <c r="A6" s="61"/>
      <c r="B6" s="62"/>
      <c r="C6" s="61"/>
      <c r="D6" s="61"/>
      <c r="E6" s="24"/>
      <c r="F6" s="63" t="s">
        <v>35</v>
      </c>
      <c r="G6" s="63"/>
    </row>
    <row r="7" spans="1:7" ht="18" customHeight="1">
      <c r="A7" s="61"/>
      <c r="B7" s="62"/>
      <c r="C7" s="61"/>
      <c r="D7" s="61"/>
      <c r="E7" s="23" t="s">
        <v>36</v>
      </c>
      <c r="F7" s="25" t="s">
        <v>37</v>
      </c>
      <c r="G7" s="25" t="s">
        <v>38</v>
      </c>
    </row>
    <row r="8" spans="1:7" ht="15.75" customHeight="1">
      <c r="A8" s="26">
        <v>1</v>
      </c>
      <c r="B8" s="27">
        <v>2</v>
      </c>
      <c r="C8" s="64">
        <v>3</v>
      </c>
      <c r="D8" s="64"/>
      <c r="E8" s="26">
        <v>10</v>
      </c>
      <c r="F8" s="26">
        <v>11</v>
      </c>
      <c r="G8" s="26">
        <v>12</v>
      </c>
    </row>
    <row r="9" spans="1:7" ht="28.5" customHeight="1">
      <c r="A9" s="28" t="s">
        <v>39</v>
      </c>
      <c r="B9" s="29" t="s">
        <v>40</v>
      </c>
      <c r="C9" s="65" t="s">
        <v>41</v>
      </c>
      <c r="D9" s="65"/>
      <c r="E9" s="30"/>
      <c r="F9" s="30"/>
      <c r="G9" s="30"/>
    </row>
    <row r="10" spans="1:7" ht="31.5" customHeight="1">
      <c r="A10" s="32" t="s">
        <v>42</v>
      </c>
      <c r="B10" s="33" t="s">
        <v>43</v>
      </c>
      <c r="C10" s="66" t="s">
        <v>41</v>
      </c>
      <c r="D10" s="66"/>
      <c r="E10" s="34" t="e">
        <f>#REF!</f>
        <v>#REF!</v>
      </c>
      <c r="F10" s="34">
        <f>F13+F15</f>
        <v>195764.37</v>
      </c>
      <c r="G10" s="34">
        <f>G15</f>
        <v>0</v>
      </c>
    </row>
    <row r="11" spans="1:7" ht="15.75" customHeight="1" hidden="1">
      <c r="A11" s="30" t="s">
        <v>17</v>
      </c>
      <c r="B11" s="31"/>
      <c r="C11" s="63"/>
      <c r="D11" s="63"/>
      <c r="E11" s="35"/>
      <c r="F11" s="35"/>
      <c r="G11" s="35"/>
    </row>
    <row r="12" spans="1:7" ht="15.75" customHeight="1" hidden="1">
      <c r="A12" s="30" t="s">
        <v>44</v>
      </c>
      <c r="B12" s="31"/>
      <c r="C12" s="63"/>
      <c r="D12" s="63"/>
      <c r="E12" s="35"/>
      <c r="F12" s="35"/>
      <c r="G12" s="35" t="s">
        <v>15</v>
      </c>
    </row>
    <row r="13" spans="1:7" ht="31.5" customHeight="1">
      <c r="A13" s="30" t="s">
        <v>45</v>
      </c>
      <c r="B13" s="31" t="s">
        <v>46</v>
      </c>
      <c r="C13" s="63">
        <v>130</v>
      </c>
      <c r="D13" s="63"/>
      <c r="E13" s="35" t="s">
        <v>15</v>
      </c>
      <c r="F13" s="35">
        <v>194317.37</v>
      </c>
      <c r="G13" s="35" t="s">
        <v>15</v>
      </c>
    </row>
    <row r="14" spans="1:7" ht="15.75" customHeight="1" hidden="1">
      <c r="A14" s="30" t="s">
        <v>17</v>
      </c>
      <c r="B14" s="31"/>
      <c r="C14" s="63"/>
      <c r="D14" s="63"/>
      <c r="E14" s="35"/>
      <c r="F14" s="35"/>
      <c r="G14" s="35" t="s">
        <v>15</v>
      </c>
    </row>
    <row r="15" spans="1:7" ht="15.75">
      <c r="A15" s="30" t="s">
        <v>47</v>
      </c>
      <c r="B15" s="37" t="s">
        <v>48</v>
      </c>
      <c r="C15" s="63">
        <v>180</v>
      </c>
      <c r="D15" s="63"/>
      <c r="E15" s="35" t="s">
        <v>15</v>
      </c>
      <c r="F15" s="35">
        <v>1447</v>
      </c>
      <c r="G15" s="35"/>
    </row>
    <row r="16" spans="1:7" ht="22.5" customHeight="1">
      <c r="A16" s="32" t="s">
        <v>49</v>
      </c>
      <c r="B16" s="38" t="s">
        <v>50</v>
      </c>
      <c r="C16" s="66" t="s">
        <v>41</v>
      </c>
      <c r="D16" s="66"/>
      <c r="E16" s="34" t="e">
        <f>E20+#REF!+#REF!+#REF!+E25+#REF!+E28</f>
        <v>#REF!</v>
      </c>
      <c r="F16" s="34">
        <f>F20+F25+F28+F23</f>
        <v>195764.37</v>
      </c>
      <c r="G16" s="34">
        <f>G20+G25+G28</f>
        <v>0</v>
      </c>
    </row>
    <row r="17" spans="1:7" ht="15.75">
      <c r="A17" s="30" t="s">
        <v>17</v>
      </c>
      <c r="B17" s="31"/>
      <c r="C17" s="63"/>
      <c r="D17" s="63"/>
      <c r="E17" s="35"/>
      <c r="F17" s="35"/>
      <c r="G17" s="35"/>
    </row>
    <row r="18" spans="1:7" ht="15.75">
      <c r="A18" s="30" t="s">
        <v>51</v>
      </c>
      <c r="B18" s="31" t="s">
        <v>52</v>
      </c>
      <c r="C18" s="63">
        <v>100</v>
      </c>
      <c r="D18" s="63"/>
      <c r="E18" s="35" t="e">
        <f>E20+#REF!+E23</f>
        <v>#REF!</v>
      </c>
      <c r="F18" s="35">
        <f>F20+F23</f>
        <v>135383.83</v>
      </c>
      <c r="G18" s="35"/>
    </row>
    <row r="19" spans="1:7" ht="15.75">
      <c r="A19" s="30" t="s">
        <v>31</v>
      </c>
      <c r="B19" s="31"/>
      <c r="C19" s="63"/>
      <c r="D19" s="63"/>
      <c r="E19" s="35"/>
      <c r="F19" s="35"/>
      <c r="G19" s="35"/>
    </row>
    <row r="20" spans="1:7" ht="15.75">
      <c r="A20" s="30" t="s">
        <v>24</v>
      </c>
      <c r="B20" s="31" t="s">
        <v>53</v>
      </c>
      <c r="C20" s="63">
        <v>111</v>
      </c>
      <c r="D20" s="63"/>
      <c r="E20" s="35" t="e">
        <f>E22+#REF!</f>
        <v>#REF!</v>
      </c>
      <c r="F20" s="35">
        <f>F22</f>
        <v>103981.45</v>
      </c>
      <c r="G20" s="35"/>
    </row>
    <row r="21" spans="1:7" ht="15.75">
      <c r="A21" s="30" t="s">
        <v>17</v>
      </c>
      <c r="B21" s="31"/>
      <c r="C21" s="63"/>
      <c r="D21" s="63"/>
      <c r="E21" s="35"/>
      <c r="F21" s="35"/>
      <c r="G21" s="35"/>
    </row>
    <row r="22" spans="1:7" ht="15.75">
      <c r="A22" s="30" t="s">
        <v>54</v>
      </c>
      <c r="B22" s="31" t="s">
        <v>55</v>
      </c>
      <c r="C22" s="63">
        <v>111</v>
      </c>
      <c r="D22" s="63"/>
      <c r="E22" s="35"/>
      <c r="F22" s="35">
        <v>103981.45</v>
      </c>
      <c r="G22" s="35"/>
    </row>
    <row r="23" spans="1:7" ht="78.75">
      <c r="A23" s="30" t="s">
        <v>25</v>
      </c>
      <c r="B23" s="31" t="s">
        <v>56</v>
      </c>
      <c r="C23" s="63">
        <v>119</v>
      </c>
      <c r="D23" s="63"/>
      <c r="E23" s="35"/>
      <c r="F23" s="35">
        <v>31402.38</v>
      </c>
      <c r="G23" s="35"/>
    </row>
    <row r="24" spans="1:7" ht="15.75">
      <c r="A24" s="30" t="s">
        <v>31</v>
      </c>
      <c r="B24" s="31"/>
      <c r="C24" s="63"/>
      <c r="D24" s="63"/>
      <c r="E24" s="35"/>
      <c r="F24" s="35"/>
      <c r="G24" s="35"/>
    </row>
    <row r="25" spans="1:7" ht="31.5">
      <c r="A25" s="30" t="s">
        <v>57</v>
      </c>
      <c r="B25" s="31" t="s">
        <v>58</v>
      </c>
      <c r="C25" s="63">
        <v>850</v>
      </c>
      <c r="D25" s="63"/>
      <c r="E25" s="35"/>
      <c r="F25" s="35">
        <f>F27</f>
        <v>1456.67</v>
      </c>
      <c r="G25" s="35">
        <f>G27</f>
        <v>0</v>
      </c>
    </row>
    <row r="26" spans="1:7" ht="15.75">
      <c r="A26" s="36" t="s">
        <v>31</v>
      </c>
      <c r="B26" s="31"/>
      <c r="C26" s="63"/>
      <c r="D26" s="63"/>
      <c r="E26" s="35"/>
      <c r="F26" s="35"/>
      <c r="G26" s="35"/>
    </row>
    <row r="27" spans="1:7" ht="15.75">
      <c r="A27" s="36" t="s">
        <v>22</v>
      </c>
      <c r="B27" s="31" t="s">
        <v>59</v>
      </c>
      <c r="C27" s="63">
        <v>853</v>
      </c>
      <c r="D27" s="63"/>
      <c r="E27" s="35"/>
      <c r="F27" s="35">
        <v>1456.67</v>
      </c>
      <c r="G27" s="35"/>
    </row>
    <row r="28" spans="1:8" ht="24" customHeight="1">
      <c r="A28" s="40" t="s">
        <v>60</v>
      </c>
      <c r="B28" s="29" t="s">
        <v>61</v>
      </c>
      <c r="C28" s="65">
        <v>200</v>
      </c>
      <c r="D28" s="65"/>
      <c r="E28" s="41" t="e">
        <f>#REF!+E30</f>
        <v>#REF!</v>
      </c>
      <c r="F28" s="41">
        <f>F30</f>
        <v>58923.87</v>
      </c>
      <c r="G28" s="41">
        <f>G32+G33+G35+G36</f>
        <v>0</v>
      </c>
      <c r="H28" s="39"/>
    </row>
    <row r="29" spans="1:8" ht="15.75">
      <c r="A29" s="30" t="s">
        <v>31</v>
      </c>
      <c r="B29" s="31"/>
      <c r="C29" s="63"/>
      <c r="D29" s="63"/>
      <c r="E29" s="35"/>
      <c r="F29" s="35"/>
      <c r="G29" s="35"/>
      <c r="H29" s="39"/>
    </row>
    <row r="30" spans="1:8" ht="63">
      <c r="A30" s="30" t="s">
        <v>62</v>
      </c>
      <c r="B30" s="31" t="s">
        <v>63</v>
      </c>
      <c r="C30" s="63">
        <v>244</v>
      </c>
      <c r="D30" s="63"/>
      <c r="E30" s="35" t="e">
        <f>#REF!+#REF!+#REF!+#REF!+E32+E33+E34+E35+E36</f>
        <v>#REF!</v>
      </c>
      <c r="F30" s="35">
        <f>F32+F33+F34+F35+F36</f>
        <v>58923.87</v>
      </c>
      <c r="G30" s="35">
        <f>G32+G33+G34+G35+G36</f>
        <v>0</v>
      </c>
      <c r="H30" s="39"/>
    </row>
    <row r="31" spans="1:8" ht="15.75">
      <c r="A31" s="30" t="s">
        <v>31</v>
      </c>
      <c r="B31" s="31"/>
      <c r="C31" s="63"/>
      <c r="D31" s="63"/>
      <c r="E31" s="35"/>
      <c r="F31" s="35"/>
      <c r="G31" s="35"/>
      <c r="H31" s="39"/>
    </row>
    <row r="32" spans="1:8" ht="31.5">
      <c r="A32" s="30" t="s">
        <v>27</v>
      </c>
      <c r="B32" s="31" t="s">
        <v>64</v>
      </c>
      <c r="C32" s="63">
        <v>244</v>
      </c>
      <c r="D32" s="63"/>
      <c r="E32" s="35"/>
      <c r="F32" s="35">
        <v>2000</v>
      </c>
      <c r="G32" s="35"/>
      <c r="H32" s="39"/>
    </row>
    <row r="33" spans="1:8" ht="15.75">
      <c r="A33" s="30" t="s">
        <v>20</v>
      </c>
      <c r="B33" s="31" t="s">
        <v>65</v>
      </c>
      <c r="C33" s="63">
        <v>244</v>
      </c>
      <c r="D33" s="63"/>
      <c r="E33" s="35"/>
      <c r="F33" s="35">
        <f>4000+11800</f>
        <v>15800</v>
      </c>
      <c r="G33" s="35"/>
      <c r="H33" s="39"/>
    </row>
    <row r="34" spans="1:8" ht="15.75">
      <c r="A34" s="30" t="s">
        <v>66</v>
      </c>
      <c r="B34" s="31" t="s">
        <v>67</v>
      </c>
      <c r="C34" s="63">
        <v>244</v>
      </c>
      <c r="D34" s="63"/>
      <c r="E34" s="35"/>
      <c r="F34" s="35"/>
      <c r="G34" s="35"/>
      <c r="H34" s="39"/>
    </row>
    <row r="35" spans="1:8" ht="31.5">
      <c r="A35" s="30" t="s">
        <v>28</v>
      </c>
      <c r="B35" s="31" t="s">
        <v>68</v>
      </c>
      <c r="C35" s="63">
        <v>244</v>
      </c>
      <c r="D35" s="63"/>
      <c r="E35" s="35"/>
      <c r="F35" s="35">
        <v>1490</v>
      </c>
      <c r="G35" s="35"/>
      <c r="H35" s="39"/>
    </row>
    <row r="36" spans="1:8" ht="31.5">
      <c r="A36" s="30" t="s">
        <v>21</v>
      </c>
      <c r="B36" s="31" t="s">
        <v>69</v>
      </c>
      <c r="C36" s="63">
        <v>244</v>
      </c>
      <c r="D36" s="63"/>
      <c r="E36" s="35"/>
      <c r="F36" s="35">
        <v>39633.87</v>
      </c>
      <c r="G36" s="35"/>
      <c r="H36" s="39"/>
    </row>
    <row r="37" spans="1:8" ht="17.25" customHeight="1">
      <c r="A37" s="28" t="s">
        <v>70</v>
      </c>
      <c r="B37" s="29" t="s">
        <v>71</v>
      </c>
      <c r="C37" s="67" t="s">
        <v>41</v>
      </c>
      <c r="D37" s="67"/>
      <c r="E37" s="41"/>
      <c r="F37" s="41"/>
      <c r="G37" s="41"/>
      <c r="H37" s="39"/>
    </row>
    <row r="38" ht="6" customHeight="1"/>
  </sheetData>
  <sheetProtection selectLockedCells="1" selectUnlockedCells="1"/>
  <mergeCells count="39">
    <mergeCell ref="C35:D35"/>
    <mergeCell ref="C36:D36"/>
    <mergeCell ref="C37:D37"/>
    <mergeCell ref="C32:D32"/>
    <mergeCell ref="C33:D33"/>
    <mergeCell ref="C34:D34"/>
    <mergeCell ref="C28:D28"/>
    <mergeCell ref="C29:D29"/>
    <mergeCell ref="C30:D30"/>
    <mergeCell ref="C31:D31"/>
    <mergeCell ref="C27:D27"/>
    <mergeCell ref="C24:D24"/>
    <mergeCell ref="C25:D25"/>
    <mergeCell ref="C26:D26"/>
    <mergeCell ref="C23:D23"/>
    <mergeCell ref="C19:D19"/>
    <mergeCell ref="C20:D20"/>
    <mergeCell ref="C21:D21"/>
    <mergeCell ref="C22:D22"/>
    <mergeCell ref="C15:D15"/>
    <mergeCell ref="C16:D16"/>
    <mergeCell ref="C17:D17"/>
    <mergeCell ref="C18:D18"/>
    <mergeCell ref="C13:D13"/>
    <mergeCell ref="C14:D14"/>
    <mergeCell ref="C10:D10"/>
    <mergeCell ref="C11:D11"/>
    <mergeCell ref="C12:D12"/>
    <mergeCell ref="F6:G6"/>
    <mergeCell ref="C8:D8"/>
    <mergeCell ref="C9:D9"/>
    <mergeCell ref="A1:G1"/>
    <mergeCell ref="A2:G2"/>
    <mergeCell ref="C3:D3"/>
    <mergeCell ref="A4:A7"/>
    <mergeCell ref="B4:B7"/>
    <mergeCell ref="C4:D7"/>
    <mergeCell ref="E4:G4"/>
    <mergeCell ref="E5:G5"/>
  </mergeCells>
  <printOptions/>
  <pageMargins left="1.18125" right="0.39375" top="0.5902777777777778" bottom="0.39375" header="0.5118055555555555" footer="0.5118055555555555"/>
  <pageSetup horizontalDpi="300" verticalDpi="300" orientation="portrait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УРМ</cp:lastModifiedBy>
  <dcterms:modified xsi:type="dcterms:W3CDTF">2019-05-06T11:32:22Z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